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lotfollahi\Desktop\ستاره\"/>
    </mc:Choice>
  </mc:AlternateContent>
  <bookViews>
    <workbookView xWindow="0" yWindow="0" windowWidth="7470" windowHeight="2670"/>
  </bookViews>
  <sheets>
    <sheet name="1" sheetId="3" r:id="rId1"/>
    <sheet name="سهام" sheetId="4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'1'!$A$1:$K$26</definedName>
    <definedName name="_xlnm.Print_Area" localSheetId="6">'جمع درآمدها'!$A$1:$H$12</definedName>
    <definedName name="_xlnm.Print_Area" localSheetId="4">'درآمد سپرده بانکی'!$A$1:$I$14</definedName>
    <definedName name="_xlnm.Print_Area" localSheetId="5">'سایر درآمدها'!$A$1:$F$12</definedName>
    <definedName name="_xlnm.Print_Area" localSheetId="2">سپرده!$A$1:$S$15</definedName>
    <definedName name="_xlnm.Print_Area" localSheetId="1">سهام!$A$1:$Z$14</definedName>
    <definedName name="_xlnm.Print_Area" localSheetId="3">'سود اوراق بهادار و سپرده بانکی'!$A$1:$S$13</definedName>
  </definedNames>
  <calcPr calcId="162913"/>
</workbook>
</file>

<file path=xl/calcChain.xml><?xml version="1.0" encoding="utf-8"?>
<calcChain xmlns="http://schemas.openxmlformats.org/spreadsheetml/2006/main">
  <c r="E13" i="13" l="1"/>
  <c r="M12" i="7"/>
  <c r="K12" i="7"/>
  <c r="I12" i="7"/>
  <c r="Q13" i="6"/>
  <c r="S13" i="6"/>
  <c r="Y12" i="4"/>
  <c r="Y11" i="4"/>
  <c r="Y10" i="4"/>
  <c r="Y9" i="4"/>
  <c r="Y8" i="4"/>
  <c r="G12" i="4"/>
  <c r="K12" i="4"/>
  <c r="U12" i="4"/>
  <c r="E12" i="4"/>
  <c r="G10" i="15" l="1"/>
  <c r="I13" i="13"/>
  <c r="W12" i="4"/>
  <c r="S12" i="7" l="1"/>
  <c r="O13" i="6" l="1"/>
  <c r="M13" i="6"/>
  <c r="K13" i="6"/>
  <c r="D12" i="4" l="1"/>
  <c r="F12" i="4"/>
  <c r="H12" i="4"/>
  <c r="I12" i="4"/>
  <c r="J12" i="4"/>
  <c r="L12" i="4"/>
  <c r="M12" i="4"/>
  <c r="N12" i="4"/>
  <c r="O12" i="4"/>
  <c r="P12" i="4"/>
  <c r="Q12" i="4"/>
  <c r="R12" i="4"/>
  <c r="S12" i="4"/>
  <c r="T12" i="4"/>
  <c r="V12" i="4"/>
  <c r="X12" i="4"/>
  <c r="C12" i="4"/>
  <c r="C10" i="15" l="1"/>
  <c r="Q12" i="7"/>
  <c r="O12" i="7"/>
  <c r="E10" i="15" l="1"/>
  <c r="E11" i="14"/>
  <c r="C11" i="14"/>
</calcChain>
</file>

<file path=xl/sharedStrings.xml><?xml version="1.0" encoding="utf-8"?>
<sst xmlns="http://schemas.openxmlformats.org/spreadsheetml/2006/main" count="202" uniqueCount="82">
  <si>
    <t>صندوق سرمایه‌گذاری جسورانه ستاره برتر</t>
  </si>
  <si>
    <t>صورت وضعیت پورتفوی</t>
  </si>
  <si>
    <t>نام شرکت</t>
  </si>
  <si>
    <t>تغییرات طی دوره</t>
  </si>
  <si>
    <t>تعداد</t>
  </si>
  <si>
    <t>بهای تمام شده</t>
  </si>
  <si>
    <t>خالص ارزش فروش</t>
  </si>
  <si>
    <t>خرید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</si>
  <si>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</si>
  <si>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</si>
  <si>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</si>
  <si>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</si>
  <si>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</si>
  <si>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</si>
  <si>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</si>
  <si>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</si>
  <si>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</si>
  <si>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</si>
  <si>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</si>
  <si>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</si>
  <si>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</si>
  <si>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</si>
  <si>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میدان آرژانتین</t>
  </si>
  <si>
    <t>201-00367377-607</t>
  </si>
  <si>
    <t>حساب جاری</t>
  </si>
  <si>
    <t>1398/12/14</t>
  </si>
  <si>
    <t>سپرده بلند مدت</t>
  </si>
  <si>
    <t>470-01000503-607</t>
  </si>
  <si>
    <t>سپرده کوتاه مدت</t>
  </si>
  <si>
    <t>بانک پارسیان آرژانتین</t>
  </si>
  <si>
    <t>201-00685808-608</t>
  </si>
  <si>
    <t>1400/02/27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</si>
  <si>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</si>
  <si>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</si>
  <si>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</si>
  <si>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</si>
  <si>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</si>
  <si>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</si>
  <si>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</si>
  <si>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</si>
  <si>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</si>
  <si>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</si>
  <si>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</si>
  <si>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جمع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</si>
  <si>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</si>
  <si>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</si>
  <si>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</si>
  <si>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</si>
  <si>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</si>
  <si>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</si>
  <si>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</si>
  <si>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</si>
  <si>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</si>
  <si>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>‫صندوق سرمایه گذاری جسورانه ستاره برتر</t>
  </si>
  <si>
    <t>‫صورت وضعیت پورتفوی</t>
  </si>
  <si>
    <t>برای ماه منتهی به 1399/12/30</t>
  </si>
  <si>
    <t>1401/05/31</t>
  </si>
  <si>
    <t>1399/11/30</t>
  </si>
  <si>
    <t>1399/12/30</t>
  </si>
  <si>
    <t>کسب و کار کارینگ(رایکار)</t>
  </si>
  <si>
    <t xml:space="preserve">           </t>
  </si>
  <si>
    <t>بانک دی وزرا</t>
  </si>
  <si>
    <t>0205968689005</t>
  </si>
  <si>
    <t>1401/09/01</t>
  </si>
  <si>
    <t>401-07700910-603</t>
  </si>
  <si>
    <t>ارکان صندوق</t>
  </si>
  <si>
    <t>شخصیت حقوقی</t>
  </si>
  <si>
    <t>نماینده</t>
  </si>
  <si>
    <t>امضا</t>
  </si>
  <si>
    <t>مدیر صندوق</t>
  </si>
  <si>
    <t>شرکت مشاور سرمایه‌گذاری دیدگاهان نوین</t>
  </si>
  <si>
    <t>علیرضا پاکدین</t>
  </si>
  <si>
    <t>1402/04/31</t>
  </si>
  <si>
    <t>بازی گستران دریک(مدریک)</t>
  </si>
  <si>
    <t>درصد به کل سرمایه گذاری</t>
  </si>
  <si>
    <t>401-08096135-600</t>
  </si>
  <si>
    <t>1402/04/01</t>
  </si>
  <si>
    <t>‫برای ماه منتهی به 1402/05/31</t>
  </si>
  <si>
    <t>برای ماه منتهی به 1402/05/31</t>
  </si>
  <si>
    <t>1402/05/31</t>
  </si>
  <si>
    <t>کسب و کار شاه راه اعتماد کلید(شاکیلید)</t>
  </si>
  <si>
    <t>شرکت راهبرد ایده آل امین(نسیبا)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</si>
</sst>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name val="Calibri"/>
    </font>
    <font>
      <sz val="11"/>
      <name val="Calibri"/>
      <family val="2"/>
    </font>
    <font>
      <sz val="11"/>
      <name val="B Nazanin"/>
      <charset val="178"/>
    </font>
    <font>
      <b/>
      <u/>
      <sz val="18"/>
      <name val="B Nazanin"/>
      <charset val="178"/>
    </font>
    <font>
      <sz val="18"/>
      <name val="B Nazanin"/>
      <charset val="178"/>
    </font>
    <font>
      <b/>
      <u/>
      <sz val="18"/>
      <color rgb="FF000000"/>
      <name val="B Nazanin"/>
      <charset val="178"/>
    </font>
    <font>
      <sz val="12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8"/>
      <name val="B Nazanin"/>
      <charset val="178"/>
    </font>
    <font>
      <b/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10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4" fillId="0" borderId="0" xfId="0" applyFont="1"/>
    <xf numFmtId="0" fontId="9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/>
    </xf>
    <xf numFmtId="9" fontId="6" fillId="0" borderId="4" xfId="0" applyNumberFormat="1" applyFont="1" applyBorder="1" applyAlignment="1">
      <alignment horizontal="center"/>
    </xf>
    <xf numFmtId="10" fontId="12" fillId="0" borderId="0" xfId="1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10" fontId="11" fillId="0" borderId="4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0" fontId="6" fillId="0" borderId="0" xfId="0" applyNumberFormat="1" applyFont="1" applyAlignment="1">
      <alignment horizontal="center"/>
    </xf>
    <xf numFmtId="3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9" fillId="0" borderId="0" xfId="0" applyNumberFormat="1" applyFont="1" applyAlignment="1">
      <alignment horizontal="right" vertical="center"/>
    </xf>
    <xf numFmtId="10" fontId="6" fillId="0" borderId="4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/>
    <xf numFmtId="0" fontId="13" fillId="0" borderId="0" xfId="0" applyFont="1" applyBorder="1"/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64" fontId="9" fillId="0" borderId="0" xfId="2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37" fontId="3" fillId="0" borderId="0" xfId="0" applyNumberFormat="1" applyFont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left" vertical="center"/>
    </xf>
    <xf numFmtId="164" fontId="9" fillId="0" borderId="0" xfId="2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454479</xdr:colOff>
      <xdr:row>4</xdr:row>
      <xdr:rowOff>144574</xdr:rowOff>
    </xdr:from>
    <xdr:to>
      <xdr:col>7</xdr:col>
      <xdr:colOff>441893</xdr:colOff>
      <xdr:row>13</xdr:row>
      <xdr:rowOff>59529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882795" y="1063056"/>
          <a:ext cx="2173061" cy="1981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263638</xdr:rowOff>
    </xdr:from>
    <xdr:to>
      <xdr:col>11</xdr:col>
      <xdr:colOff>8504</xdr:colOff>
      <xdr:row>25</xdr:row>
      <xdr:rowOff>178594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5530246" y="5043147"/>
          <a:ext cx="5587433" cy="2041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</xdr:rowOff>
    </xdr:from>
    <xdr:to>
      <xdr:col>0</xdr:col>
      <xdr:colOff>1339850</xdr:colOff>
      <xdr:row>2</xdr:row>
      <xdr:rowOff>244476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276525" y="1"/>
          <a:ext cx="1085849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1090804</xdr:colOff>
      <xdr:row>3</xdr:row>
      <xdr:rowOff>178468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19221" y="0"/>
          <a:ext cx="1090804" cy="1178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1085849</xdr:colOff>
      <xdr:row>3</xdr:row>
      <xdr:rowOff>203274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257776" y="0"/>
          <a:ext cx="1085849" cy="12033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91048</xdr:colOff>
      <xdr:row>0</xdr:row>
      <xdr:rowOff>0</xdr:rowOff>
    </xdr:from>
    <xdr:to>
      <xdr:col>0</xdr:col>
      <xdr:colOff>1176897</xdr:colOff>
      <xdr:row>3</xdr:row>
      <xdr:rowOff>112059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18563" y="0"/>
          <a:ext cx="1085849" cy="1099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1085849</xdr:colOff>
      <xdr:row>3</xdr:row>
      <xdr:rowOff>188756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200751" y="0"/>
          <a:ext cx="1085849" cy="11888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1085849</xdr:colOff>
      <xdr:row>3</xdr:row>
      <xdr:rowOff>193675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81751" y="0"/>
          <a:ext cx="1085849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tabSelected="1" view="pageBreakPreview" topLeftCell="A7" zoomScale="112" zoomScaleNormal="100" zoomScaleSheetLayoutView="112" workbookViewId="0">
      <selection activeCell="B13" sqref="B13"/>
    </sheetView>
  </sheetViews>
  <sheetFormatPr defaultRowHeight="15" x14ac:dyDescent="0.25"/>
  <cols>
    <col min="1" max="1" width="13.7109375" customWidth="1"/>
    <col min="3" max="3" width="1.140625" customWidth="1"/>
    <col min="5" max="5" width="13.42578125" customWidth="1"/>
    <col min="6" max="6" width="1" customWidth="1"/>
    <col min="8" max="8" width="7.140625" customWidth="1"/>
    <col min="9" max="9" width="1.28515625" customWidth="1"/>
  </cols>
  <sheetData>
    <row r="1" spans="1:11" ht="18" x14ac:dyDescent="0.45">
      <c r="A1" s="1" t="s">
        <v>52</v>
      </c>
      <c r="B1" s="1"/>
      <c r="C1" s="1"/>
      <c r="D1" s="1"/>
      <c r="E1" s="1"/>
      <c r="F1" s="1"/>
      <c r="G1" s="1"/>
      <c r="H1" s="1"/>
      <c r="I1" s="1"/>
    </row>
    <row r="2" spans="1:11" ht="18" x14ac:dyDescent="0.45">
      <c r="A2" s="1"/>
      <c r="B2" s="1"/>
      <c r="C2" s="1"/>
      <c r="D2" s="1"/>
      <c r="E2" s="1"/>
      <c r="F2" s="1"/>
      <c r="G2" s="1"/>
      <c r="H2" s="1"/>
      <c r="I2" s="1"/>
    </row>
    <row r="3" spans="1:11" ht="18" x14ac:dyDescent="0.45">
      <c r="A3" s="1"/>
      <c r="B3" s="1"/>
      <c r="C3" s="1"/>
      <c r="D3" s="1"/>
      <c r="E3" s="1"/>
      <c r="F3" s="1"/>
      <c r="G3" s="1"/>
      <c r="H3" s="1"/>
      <c r="I3" s="1"/>
    </row>
    <row r="4" spans="1:11" ht="18" x14ac:dyDescent="0.45">
      <c r="A4" s="1"/>
      <c r="B4" s="1"/>
      <c r="C4" s="1"/>
      <c r="D4" s="1"/>
      <c r="E4" s="1"/>
      <c r="F4" s="1"/>
      <c r="G4" s="1"/>
      <c r="H4" s="1"/>
      <c r="I4" s="1"/>
    </row>
    <row r="5" spans="1:11" ht="18" x14ac:dyDescent="0.45">
      <c r="A5" s="1"/>
      <c r="B5" s="1"/>
      <c r="C5" s="1"/>
      <c r="D5" s="1"/>
      <c r="E5" s="1"/>
      <c r="F5" s="1"/>
      <c r="G5" s="1"/>
      <c r="H5" s="1"/>
      <c r="I5" s="1"/>
    </row>
    <row r="6" spans="1:11" ht="18" x14ac:dyDescent="0.45">
      <c r="A6" s="1"/>
      <c r="B6" s="1"/>
      <c r="C6" s="1"/>
      <c r="D6" s="1"/>
      <c r="E6" s="1"/>
      <c r="F6" s="1"/>
      <c r="G6" s="1"/>
      <c r="H6" s="1"/>
      <c r="I6" s="1"/>
    </row>
    <row r="7" spans="1:11" ht="18" x14ac:dyDescent="0.45">
      <c r="A7" s="1"/>
      <c r="B7" s="1"/>
      <c r="C7" s="1"/>
      <c r="D7" s="1"/>
      <c r="E7" s="1"/>
      <c r="F7" s="1"/>
      <c r="G7" s="1"/>
      <c r="H7" s="1"/>
      <c r="I7" s="1"/>
    </row>
    <row r="8" spans="1:11" ht="18" x14ac:dyDescent="0.45">
      <c r="A8" s="1"/>
      <c r="B8" s="1"/>
      <c r="C8" s="1"/>
      <c r="D8" s="1"/>
      <c r="E8" s="1"/>
      <c r="F8" s="1"/>
      <c r="G8" s="1"/>
      <c r="H8" s="1"/>
      <c r="I8" s="1"/>
    </row>
    <row r="9" spans="1:11" ht="18" x14ac:dyDescent="0.45">
      <c r="A9" s="1"/>
      <c r="B9" s="1"/>
      <c r="C9" s="1"/>
      <c r="D9" s="1"/>
      <c r="E9" s="1"/>
      <c r="F9" s="1"/>
      <c r="G9" s="1"/>
      <c r="H9" s="1"/>
      <c r="I9" s="1"/>
    </row>
    <row r="10" spans="1:11" ht="18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11" ht="18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11" ht="18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11" ht="18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11" ht="18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11" ht="18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11" ht="30" x14ac:dyDescent="0.25">
      <c r="A16" s="55" t="s">
        <v>53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ht="30" x14ac:dyDescent="0.25">
      <c r="A17" s="55" t="s">
        <v>54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30" x14ac:dyDescent="0.25">
      <c r="A18" s="55" t="s">
        <v>77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20" spans="1:11" ht="58.5" customHeight="1" x14ac:dyDescent="0.25"/>
    <row r="21" spans="1:11" ht="21" x14ac:dyDescent="0.55000000000000004">
      <c r="A21" s="52" t="s">
        <v>65</v>
      </c>
      <c r="B21" s="52"/>
      <c r="D21" s="52" t="s">
        <v>66</v>
      </c>
      <c r="E21" s="52"/>
      <c r="F21" s="4"/>
      <c r="G21" s="52" t="s">
        <v>67</v>
      </c>
      <c r="H21" s="52"/>
      <c r="J21" s="52" t="s">
        <v>68</v>
      </c>
      <c r="K21" s="52"/>
    </row>
    <row r="22" spans="1:11" ht="21" x14ac:dyDescent="0.55000000000000004">
      <c r="A22" s="42"/>
      <c r="B22" s="42"/>
      <c r="D22" s="42"/>
      <c r="E22" s="42"/>
      <c r="F22" s="4"/>
      <c r="G22" s="42"/>
      <c r="H22" s="42"/>
      <c r="J22" s="42"/>
      <c r="K22" s="42"/>
    </row>
    <row r="23" spans="1:11" ht="38.25" customHeight="1" x14ac:dyDescent="0.55000000000000004">
      <c r="A23" s="53" t="s">
        <v>69</v>
      </c>
      <c r="B23" s="53"/>
      <c r="C23" s="45"/>
      <c r="D23" s="54" t="s">
        <v>70</v>
      </c>
      <c r="E23" s="54"/>
      <c r="F23" s="44"/>
      <c r="G23" s="53" t="s">
        <v>71</v>
      </c>
      <c r="H23" s="53"/>
      <c r="I23" s="43"/>
      <c r="J23" s="43"/>
      <c r="K23" s="43"/>
    </row>
  </sheetData>
  <mergeCells count="10">
    <mergeCell ref="J21:K21"/>
    <mergeCell ref="A23:B23"/>
    <mergeCell ref="D23:E23"/>
    <mergeCell ref="G23:H23"/>
    <mergeCell ref="A16:K16"/>
    <mergeCell ref="A17:K17"/>
    <mergeCell ref="A18:K18"/>
    <mergeCell ref="A21:B21"/>
    <mergeCell ref="D21:E21"/>
    <mergeCell ref="G21:H2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rightToLeft="1" tabSelected="1" view="pageBreakPreview" zoomScale="60" zoomScaleNormal="100" workbookViewId="0">
      <selection activeCell="B13" sqref="B13"/>
    </sheetView>
  </sheetViews>
  <sheetFormatPr defaultRowHeight="18.75" x14ac:dyDescent="0.45"/>
  <cols>
    <col min="1" max="1" width="48" style="2" bestFit="1" customWidth="1"/>
    <col min="2" max="2" width="1" style="2" customWidth="1"/>
    <col min="3" max="3" width="9.140625" style="2" customWidth="1"/>
    <col min="4" max="4" width="1" style="2" customWidth="1"/>
    <col min="5" max="5" width="22.28515625" style="2" bestFit="1" customWidth="1"/>
    <col min="6" max="6" width="1" style="2" customWidth="1"/>
    <col min="7" max="7" width="24.5703125" style="2" customWidth="1"/>
    <col min="8" max="8" width="1" style="2" customWidth="1"/>
    <col min="9" max="9" width="9.140625" style="2" customWidth="1"/>
    <col min="10" max="10" width="1" style="2" customWidth="1"/>
    <col min="11" max="11" width="20.85546875" style="2" customWidth="1"/>
    <col min="12" max="12" width="1" style="2" customWidth="1"/>
    <col min="13" max="13" width="9.140625" style="2" customWidth="1"/>
    <col min="14" max="14" width="1" style="2" customWidth="1"/>
    <col min="15" max="15" width="18" style="2" customWidth="1"/>
    <col min="16" max="16" width="1" style="2" customWidth="1"/>
    <col min="17" max="17" width="9.140625" style="2" customWidth="1"/>
    <col min="18" max="18" width="1" style="2" customWidth="1"/>
    <col min="19" max="19" width="16.5703125" style="2" customWidth="1"/>
    <col min="20" max="20" width="1" style="2" customWidth="1"/>
    <col min="21" max="21" width="23.7109375" style="2" customWidth="1"/>
    <col min="22" max="22" width="1" style="2" customWidth="1"/>
    <col min="23" max="23" width="23.28515625" style="2" customWidth="1"/>
    <col min="24" max="24" width="1" style="2" customWidth="1"/>
    <col min="25" max="25" width="20.5703125" style="2" customWidth="1"/>
    <col min="26" max="26" width="1" style="2" customWidth="1"/>
    <col min="27" max="27" width="9.140625" style="2" customWidth="1"/>
    <col min="28" max="16384" width="9.140625" style="2"/>
  </cols>
  <sheetData>
    <row r="1" spans="1:25" ht="39" customHeight="1" x14ac:dyDescent="0.4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39" customHeight="1" x14ac:dyDescent="0.45">
      <c r="A2" s="60" t="s">
        <v>1</v>
      </c>
      <c r="B2" s="60"/>
      <c r="C2" s="60"/>
      <c r="D2" s="60"/>
      <c r="E2" s="60"/>
      <c r="F2" s="60" t="s">
        <v>1</v>
      </c>
      <c r="G2" s="60" t="s">
        <v>1</v>
      </c>
      <c r="H2" s="60" t="s">
        <v>1</v>
      </c>
      <c r="I2" s="60" t="s">
        <v>1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39" customHeight="1" x14ac:dyDescent="0.45">
      <c r="A3" s="60" t="s">
        <v>78</v>
      </c>
      <c r="B3" s="60"/>
      <c r="C3" s="60"/>
      <c r="D3" s="60"/>
      <c r="E3" s="60"/>
      <c r="F3" s="60" t="s">
        <v>55</v>
      </c>
      <c r="G3" s="60" t="s">
        <v>55</v>
      </c>
      <c r="H3" s="60" t="s">
        <v>55</v>
      </c>
      <c r="I3" s="60" t="s">
        <v>55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60" customHeight="1" x14ac:dyDescent="0.45">
      <c r="A4" s="3"/>
      <c r="B4" s="3"/>
      <c r="C4" s="3"/>
      <c r="D4" s="3"/>
      <c r="E4" s="3"/>
      <c r="F4" s="3"/>
      <c r="G4" s="3"/>
      <c r="H4" s="3"/>
      <c r="I4" s="46"/>
      <c r="J4" s="46"/>
      <c r="K4" s="46"/>
      <c r="L4" s="46"/>
      <c r="M4" s="46"/>
      <c r="N4" s="46"/>
      <c r="O4" s="46"/>
      <c r="P4" s="46"/>
      <c r="Q4" s="46"/>
      <c r="R4" s="3"/>
      <c r="S4" s="3"/>
      <c r="T4" s="3"/>
      <c r="U4" s="3"/>
      <c r="V4" s="3"/>
      <c r="W4" s="3"/>
      <c r="X4" s="3"/>
      <c r="Y4" s="3"/>
    </row>
    <row r="5" spans="1:25" s="19" customFormat="1" ht="50.25" customHeight="1" x14ac:dyDescent="0.65">
      <c r="A5" s="61" t="s">
        <v>2</v>
      </c>
      <c r="B5" s="23"/>
      <c r="C5" s="57" t="s">
        <v>72</v>
      </c>
      <c r="D5" s="57" t="s">
        <v>57</v>
      </c>
      <c r="E5" s="57" t="s">
        <v>57</v>
      </c>
      <c r="F5" s="57" t="s">
        <v>57</v>
      </c>
      <c r="G5" s="57" t="s">
        <v>57</v>
      </c>
      <c r="H5" s="23"/>
      <c r="I5" s="57" t="s">
        <v>3</v>
      </c>
      <c r="J5" s="57"/>
      <c r="K5" s="57"/>
      <c r="L5" s="57"/>
      <c r="M5" s="57"/>
      <c r="N5" s="57"/>
      <c r="O5" s="57"/>
      <c r="P5" s="23"/>
      <c r="Q5" s="57" t="s">
        <v>79</v>
      </c>
      <c r="R5" s="57" t="s">
        <v>58</v>
      </c>
      <c r="S5" s="57" t="s">
        <v>58</v>
      </c>
      <c r="T5" s="57" t="s">
        <v>58</v>
      </c>
      <c r="U5" s="57" t="s">
        <v>58</v>
      </c>
      <c r="V5" s="57" t="s">
        <v>58</v>
      </c>
      <c r="W5" s="57" t="s">
        <v>58</v>
      </c>
      <c r="X5" s="57" t="s">
        <v>58</v>
      </c>
      <c r="Y5" s="57" t="s">
        <v>58</v>
      </c>
    </row>
    <row r="6" spans="1:25" s="19" customFormat="1" ht="99" customHeight="1" x14ac:dyDescent="0.65">
      <c r="A6" s="61" t="s">
        <v>2</v>
      </c>
      <c r="B6" s="23"/>
      <c r="C6" s="62" t="s">
        <v>4</v>
      </c>
      <c r="D6" s="23"/>
      <c r="E6" s="56" t="s">
        <v>5</v>
      </c>
      <c r="F6" s="23"/>
      <c r="G6" s="62" t="s">
        <v>6</v>
      </c>
      <c r="H6" s="23"/>
      <c r="I6" s="64" t="s">
        <v>7</v>
      </c>
      <c r="J6" s="64" t="s">
        <v>7</v>
      </c>
      <c r="K6" s="64" t="s">
        <v>7</v>
      </c>
      <c r="L6" s="25"/>
      <c r="M6" s="64" t="s">
        <v>3</v>
      </c>
      <c r="N6" s="64"/>
      <c r="O6" s="64"/>
      <c r="P6" s="23"/>
      <c r="Q6" s="56" t="s">
        <v>4</v>
      </c>
      <c r="R6" s="23"/>
      <c r="S6" s="56" t="s">
        <v>8</v>
      </c>
      <c r="T6" s="23"/>
      <c r="U6" s="56" t="s">
        <v>5</v>
      </c>
      <c r="V6" s="23"/>
      <c r="W6" s="56" t="s">
        <v>6</v>
      </c>
      <c r="X6" s="23"/>
      <c r="Y6" s="58" t="s">
        <v>74</v>
      </c>
    </row>
    <row r="7" spans="1:25" s="19" customFormat="1" ht="91.5" customHeight="1" x14ac:dyDescent="0.65">
      <c r="A7" s="61" t="s">
        <v>2</v>
      </c>
      <c r="B7" s="23"/>
      <c r="C7" s="63"/>
      <c r="D7" s="23"/>
      <c r="E7" s="57" t="s">
        <v>5</v>
      </c>
      <c r="F7" s="23"/>
      <c r="G7" s="63"/>
      <c r="H7" s="23"/>
      <c r="I7" s="26" t="s">
        <v>4</v>
      </c>
      <c r="J7" s="23"/>
      <c r="K7" s="26" t="s">
        <v>5</v>
      </c>
      <c r="L7" s="23"/>
      <c r="M7" s="26" t="s">
        <v>4</v>
      </c>
      <c r="N7" s="23"/>
      <c r="O7" s="26" t="s">
        <v>10</v>
      </c>
      <c r="P7" s="23"/>
      <c r="Q7" s="57" t="s">
        <v>4</v>
      </c>
      <c r="R7" s="23"/>
      <c r="S7" s="57" t="s">
        <v>8</v>
      </c>
      <c r="T7" s="23"/>
      <c r="U7" s="57" t="s">
        <v>5</v>
      </c>
      <c r="V7" s="23"/>
      <c r="W7" s="57" t="s">
        <v>6</v>
      </c>
      <c r="X7" s="23"/>
      <c r="Y7" s="59" t="s">
        <v>9</v>
      </c>
    </row>
    <row r="8" spans="1:25" s="21" customFormat="1" ht="50.25" customHeight="1" x14ac:dyDescent="0.65">
      <c r="A8" s="39" t="s">
        <v>59</v>
      </c>
      <c r="B8" s="23"/>
      <c r="C8" s="22">
        <v>0</v>
      </c>
      <c r="D8" s="23"/>
      <c r="E8" s="48">
        <v>25000000000</v>
      </c>
      <c r="F8" s="23"/>
      <c r="G8" s="48">
        <v>25000000000</v>
      </c>
      <c r="H8" s="23"/>
      <c r="I8" s="24">
        <v>0</v>
      </c>
      <c r="J8" s="23"/>
      <c r="K8" s="24">
        <v>0</v>
      </c>
      <c r="L8" s="23"/>
      <c r="M8" s="24">
        <v>0</v>
      </c>
      <c r="N8" s="23"/>
      <c r="O8" s="24">
        <v>0</v>
      </c>
      <c r="P8" s="23"/>
      <c r="Q8" s="24">
        <v>0</v>
      </c>
      <c r="R8" s="23"/>
      <c r="S8" s="24">
        <v>0</v>
      </c>
      <c r="T8" s="23"/>
      <c r="U8" s="24">
        <v>25000000000</v>
      </c>
      <c r="V8" s="23"/>
      <c r="W8" s="24">
        <v>25000000000</v>
      </c>
      <c r="X8" s="23"/>
      <c r="Y8" s="31">
        <f>W8/W12</f>
        <v>0.10504201680672269</v>
      </c>
    </row>
    <row r="9" spans="1:25" s="19" customFormat="1" ht="50.25" customHeight="1" x14ac:dyDescent="0.65">
      <c r="A9" s="27" t="s">
        <v>80</v>
      </c>
      <c r="B9" s="27"/>
      <c r="C9" s="47">
        <v>0</v>
      </c>
      <c r="D9" s="47"/>
      <c r="E9" s="50">
        <v>33000000000</v>
      </c>
      <c r="F9" s="50"/>
      <c r="G9" s="50">
        <v>33000000000</v>
      </c>
      <c r="H9" s="50"/>
      <c r="I9" s="50">
        <v>0</v>
      </c>
      <c r="J9" s="50"/>
      <c r="K9" s="70">
        <v>20000000000</v>
      </c>
      <c r="L9" s="50"/>
      <c r="M9" s="50">
        <v>0</v>
      </c>
      <c r="N9" s="50"/>
      <c r="O9" s="71">
        <v>0</v>
      </c>
      <c r="P9" s="50"/>
      <c r="Q9" s="50">
        <v>0</v>
      </c>
      <c r="R9" s="50"/>
      <c r="S9" s="50">
        <v>0</v>
      </c>
      <c r="T9" s="50"/>
      <c r="U9" s="50">
        <v>53000000000</v>
      </c>
      <c r="V9" s="50"/>
      <c r="W9" s="50">
        <v>53000000000</v>
      </c>
      <c r="X9" s="47"/>
      <c r="Y9" s="31">
        <f>W9/W12</f>
        <v>0.22268907563025211</v>
      </c>
    </row>
    <row r="10" spans="1:25" s="21" customFormat="1" ht="50.25" customHeight="1" x14ac:dyDescent="0.65">
      <c r="A10" s="49" t="s">
        <v>73</v>
      </c>
      <c r="B10" s="27"/>
      <c r="C10" s="70">
        <v>0</v>
      </c>
      <c r="D10" s="70"/>
      <c r="E10" s="70">
        <v>90000000000</v>
      </c>
      <c r="F10" s="70"/>
      <c r="G10" s="70">
        <v>90000000000</v>
      </c>
      <c r="H10" s="70"/>
      <c r="I10" s="70">
        <v>0</v>
      </c>
      <c r="J10" s="70"/>
      <c r="K10" s="50">
        <v>0</v>
      </c>
      <c r="L10" s="70"/>
      <c r="M10" s="70">
        <v>0</v>
      </c>
      <c r="N10" s="70"/>
      <c r="O10" s="70">
        <v>0</v>
      </c>
      <c r="P10" s="70"/>
      <c r="Q10" s="70">
        <v>0</v>
      </c>
      <c r="R10" s="70"/>
      <c r="S10" s="70">
        <v>0</v>
      </c>
      <c r="T10" s="70"/>
      <c r="U10" s="70">
        <v>90000000000</v>
      </c>
      <c r="V10" s="70"/>
      <c r="W10" s="70">
        <v>90000000000</v>
      </c>
      <c r="X10" s="70"/>
      <c r="Y10" s="31">
        <f>W10/W12</f>
        <v>0.37815126050420167</v>
      </c>
    </row>
    <row r="11" spans="1:25" s="21" customFormat="1" ht="50.25" customHeight="1" x14ac:dyDescent="0.65">
      <c r="A11" s="49" t="s">
        <v>81</v>
      </c>
      <c r="B11" s="27"/>
      <c r="C11" s="50">
        <v>0</v>
      </c>
      <c r="D11" s="50"/>
      <c r="E11" s="50">
        <v>0</v>
      </c>
      <c r="F11" s="72"/>
      <c r="G11" s="50">
        <v>0</v>
      </c>
      <c r="H11" s="50"/>
      <c r="I11" s="50">
        <v>0</v>
      </c>
      <c r="J11" s="50"/>
      <c r="K11" s="50">
        <v>70000000000</v>
      </c>
      <c r="L11" s="50"/>
      <c r="M11" s="50">
        <v>0</v>
      </c>
      <c r="N11" s="50"/>
      <c r="O11" s="50">
        <v>0</v>
      </c>
      <c r="P11" s="50"/>
      <c r="Q11" s="50">
        <v>0</v>
      </c>
      <c r="R11" s="50"/>
      <c r="S11" s="50">
        <v>0</v>
      </c>
      <c r="T11" s="50"/>
      <c r="U11" s="50">
        <v>70000000000</v>
      </c>
      <c r="V11" s="50"/>
      <c r="W11" s="50">
        <v>70000000000</v>
      </c>
      <c r="X11" s="28"/>
      <c r="Y11" s="31">
        <f>W11/W12</f>
        <v>0.29411764705882354</v>
      </c>
    </row>
    <row r="12" spans="1:25" s="19" customFormat="1" ht="50.25" customHeight="1" thickBot="1" x14ac:dyDescent="0.7">
      <c r="A12" s="27"/>
      <c r="B12" s="27"/>
      <c r="C12" s="32">
        <f>SUM(C8:C9)</f>
        <v>0</v>
      </c>
      <c r="D12" s="27">
        <f>SUM(D8:D9)</f>
        <v>0</v>
      </c>
      <c r="E12" s="32">
        <f>SUM(D8:E11)</f>
        <v>148000000000</v>
      </c>
      <c r="F12" s="27">
        <f>SUM(F8:F9)</f>
        <v>0</v>
      </c>
      <c r="G12" s="32">
        <f>SUM(F8:G11)</f>
        <v>148000000000</v>
      </c>
      <c r="H12" s="27">
        <f>SUM(H8:H9)</f>
        <v>0</v>
      </c>
      <c r="I12" s="32">
        <f>SUM(I8:I9)</f>
        <v>0</v>
      </c>
      <c r="J12" s="27">
        <f>SUM(J8:J9)</f>
        <v>0</v>
      </c>
      <c r="K12" s="32">
        <f>SUM(K8:K11)</f>
        <v>90000000000</v>
      </c>
      <c r="L12" s="27">
        <f>SUM(L8:L9)</f>
        <v>0</v>
      </c>
      <c r="M12" s="32">
        <f>SUM(M8:M9)</f>
        <v>0</v>
      </c>
      <c r="N12" s="27">
        <f>SUM(N8:N9)</f>
        <v>0</v>
      </c>
      <c r="O12" s="32">
        <f>SUM(O8:O9)</f>
        <v>0</v>
      </c>
      <c r="P12" s="27">
        <f>SUM(P8:P9)</f>
        <v>0</v>
      </c>
      <c r="Q12" s="32">
        <f>SUM(Q8:Q9)</f>
        <v>0</v>
      </c>
      <c r="R12" s="27">
        <f>SUM(R8:R9)</f>
        <v>0</v>
      </c>
      <c r="S12" s="32">
        <f>SUM(S8:S9)</f>
        <v>0</v>
      </c>
      <c r="T12" s="27">
        <f>SUM(T8:T9)</f>
        <v>0</v>
      </c>
      <c r="U12" s="32">
        <f>SUM(U8:U11)</f>
        <v>238000000000</v>
      </c>
      <c r="V12" s="27">
        <f>SUM(V8:V9)</f>
        <v>0</v>
      </c>
      <c r="W12" s="32">
        <f>SUM(W8:W11)</f>
        <v>238000000000</v>
      </c>
      <c r="X12" s="27">
        <f>SUM(X8:X9)</f>
        <v>0</v>
      </c>
      <c r="Y12" s="51">
        <f>SUM(Y8:Y11)</f>
        <v>1</v>
      </c>
    </row>
    <row r="13" spans="1:25" s="19" customFormat="1" ht="50.25" customHeight="1" thickTop="1" x14ac:dyDescent="0.65"/>
    <row r="19" spans="1:13" x14ac:dyDescent="0.45">
      <c r="A19" s="2" t="s">
        <v>77</v>
      </c>
    </row>
    <row r="20" spans="1:13" x14ac:dyDescent="0.45">
      <c r="M20" s="2" t="s">
        <v>60</v>
      </c>
    </row>
  </sheetData>
  <mergeCells count="17">
    <mergeCell ref="U6:U7"/>
    <mergeCell ref="W6:W7"/>
    <mergeCell ref="Y6:Y7"/>
    <mergeCell ref="A1:Y1"/>
    <mergeCell ref="A2:Y2"/>
    <mergeCell ref="A3:Y3"/>
    <mergeCell ref="A5:A7"/>
    <mergeCell ref="C5:G5"/>
    <mergeCell ref="I5:O5"/>
    <mergeCell ref="Q5:Y5"/>
    <mergeCell ref="C6:C7"/>
    <mergeCell ref="E6:E7"/>
    <mergeCell ref="G6:G7"/>
    <mergeCell ref="I6:K6"/>
    <mergeCell ref="M6:O6"/>
    <mergeCell ref="Q6:Q7"/>
    <mergeCell ref="S6:S7"/>
  </mergeCells>
  <pageMargins left="0.7" right="0.7" top="0.75" bottom="0.75" header="0.3" footer="0.3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rightToLeft="1" tabSelected="1" view="pageBreakPreview" zoomScale="91" zoomScaleNormal="100" zoomScaleSheetLayoutView="91" workbookViewId="0">
      <selection activeCell="B13" sqref="B13"/>
    </sheetView>
  </sheetViews>
  <sheetFormatPr defaultRowHeight="18.75" x14ac:dyDescent="0.45"/>
  <cols>
    <col min="1" max="1" width="28.85546875" style="2" bestFit="1" customWidth="1"/>
    <col min="2" max="2" width="1" style="2" customWidth="1"/>
    <col min="3" max="3" width="21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1" spans="1:19" s="6" customFormat="1" x14ac:dyDescent="0.45"/>
    <row r="2" spans="1:19" s="6" customFormat="1" ht="30" x14ac:dyDescent="0.4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6" customFormat="1" ht="30" x14ac:dyDescent="0.4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s="6" customFormat="1" ht="30" x14ac:dyDescent="0.45">
      <c r="A4" s="65" t="s">
        <v>78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s="6" customFormat="1" ht="95.25" customHeight="1" x14ac:dyDescent="0.45"/>
    <row r="6" spans="1:19" s="6" customFormat="1" ht="30" x14ac:dyDescent="0.45">
      <c r="A6" s="66" t="s">
        <v>14</v>
      </c>
      <c r="C6" s="63" t="s">
        <v>15</v>
      </c>
      <c r="D6" s="63" t="s">
        <v>15</v>
      </c>
      <c r="E6" s="63" t="s">
        <v>15</v>
      </c>
      <c r="F6" s="63" t="s">
        <v>15</v>
      </c>
      <c r="G6" s="63" t="s">
        <v>15</v>
      </c>
      <c r="H6" s="63" t="s">
        <v>15</v>
      </c>
      <c r="I6" s="63" t="s">
        <v>15</v>
      </c>
      <c r="K6" s="7" t="s">
        <v>72</v>
      </c>
      <c r="M6" s="63" t="s">
        <v>3</v>
      </c>
      <c r="N6" s="63" t="s">
        <v>3</v>
      </c>
      <c r="O6" s="63" t="s">
        <v>3</v>
      </c>
      <c r="Q6" s="63" t="s">
        <v>79</v>
      </c>
      <c r="R6" s="63" t="s">
        <v>56</v>
      </c>
      <c r="S6" s="63" t="s">
        <v>56</v>
      </c>
    </row>
    <row r="7" spans="1:19" s="6" customFormat="1" ht="47.25" customHeight="1" x14ac:dyDescent="0.45">
      <c r="A7" s="63" t="s">
        <v>14</v>
      </c>
      <c r="C7" s="8" t="s">
        <v>16</v>
      </c>
      <c r="E7" s="8" t="s">
        <v>17</v>
      </c>
      <c r="G7" s="8" t="s">
        <v>18</v>
      </c>
      <c r="I7" s="8" t="s">
        <v>12</v>
      </c>
      <c r="K7" s="8" t="s">
        <v>19</v>
      </c>
      <c r="M7" s="8" t="s">
        <v>20</v>
      </c>
      <c r="O7" s="8" t="s">
        <v>21</v>
      </c>
      <c r="Q7" s="8" t="s">
        <v>19</v>
      </c>
      <c r="S7" s="9" t="s">
        <v>13</v>
      </c>
    </row>
    <row r="8" spans="1:19" ht="33" customHeight="1" x14ac:dyDescent="0.55000000000000004">
      <c r="A8" s="4" t="s">
        <v>22</v>
      </c>
      <c r="B8" s="20"/>
      <c r="C8" s="2" t="s">
        <v>23</v>
      </c>
      <c r="D8" s="20"/>
      <c r="E8" s="2" t="s">
        <v>24</v>
      </c>
      <c r="F8" s="20"/>
      <c r="G8" s="2" t="s">
        <v>25</v>
      </c>
      <c r="H8" s="20"/>
      <c r="I8" s="41">
        <v>0</v>
      </c>
      <c r="J8" s="20"/>
      <c r="K8" s="12">
        <v>80000</v>
      </c>
      <c r="L8" s="6"/>
      <c r="M8" s="12">
        <v>0</v>
      </c>
      <c r="O8" s="12">
        <v>0</v>
      </c>
      <c r="Q8" s="12">
        <v>80000</v>
      </c>
      <c r="S8" s="36">
        <v>0</v>
      </c>
    </row>
    <row r="9" spans="1:19" ht="33" customHeight="1" x14ac:dyDescent="0.55000000000000004">
      <c r="A9" s="4" t="s">
        <v>22</v>
      </c>
      <c r="B9" s="20"/>
      <c r="C9" s="2" t="s">
        <v>27</v>
      </c>
      <c r="D9" s="20"/>
      <c r="E9" s="2" t="s">
        <v>28</v>
      </c>
      <c r="F9" s="20"/>
      <c r="G9" s="2" t="s">
        <v>25</v>
      </c>
      <c r="H9" s="20"/>
      <c r="I9" s="41">
        <v>0</v>
      </c>
      <c r="J9" s="20"/>
      <c r="K9" s="12">
        <v>7548680199</v>
      </c>
      <c r="L9" s="6"/>
      <c r="M9" s="12">
        <v>90939865692</v>
      </c>
      <c r="O9" s="12">
        <v>92500000000</v>
      </c>
      <c r="Q9" s="12">
        <v>5988545891</v>
      </c>
      <c r="S9" s="36">
        <v>5.4999999999999997E-3</v>
      </c>
    </row>
    <row r="10" spans="1:19" ht="33" customHeight="1" x14ac:dyDescent="0.55000000000000004">
      <c r="A10" s="4" t="s">
        <v>29</v>
      </c>
      <c r="B10" s="20"/>
      <c r="C10" s="2" t="s">
        <v>30</v>
      </c>
      <c r="D10" s="20"/>
      <c r="E10" s="2" t="s">
        <v>24</v>
      </c>
      <c r="F10" s="20"/>
      <c r="G10" s="2" t="s">
        <v>31</v>
      </c>
      <c r="H10" s="20"/>
      <c r="I10" s="41">
        <v>0</v>
      </c>
      <c r="J10" s="20"/>
      <c r="K10" s="12">
        <v>3933892802</v>
      </c>
      <c r="L10" s="6"/>
      <c r="M10" s="12">
        <v>92500000000</v>
      </c>
      <c r="O10" s="12">
        <v>96100220000</v>
      </c>
      <c r="Q10" s="12">
        <v>333672802</v>
      </c>
      <c r="S10" s="36">
        <v>2.9999999999999997E-4</v>
      </c>
    </row>
    <row r="11" spans="1:19" ht="33" customHeight="1" x14ac:dyDescent="0.55000000000000004">
      <c r="A11" s="4" t="s">
        <v>61</v>
      </c>
      <c r="B11" s="20"/>
      <c r="C11" s="2" t="s">
        <v>62</v>
      </c>
      <c r="D11" s="20"/>
      <c r="E11" s="2" t="s">
        <v>28</v>
      </c>
      <c r="F11" s="20"/>
      <c r="G11" s="2" t="s">
        <v>63</v>
      </c>
      <c r="H11" s="20"/>
      <c r="I11" s="41">
        <v>0</v>
      </c>
      <c r="J11" s="20"/>
      <c r="K11" s="12">
        <v>8194917589</v>
      </c>
      <c r="L11" s="6"/>
      <c r="M11" s="12">
        <v>34653795</v>
      </c>
      <c r="O11" s="12">
        <v>0</v>
      </c>
      <c r="Q11" s="12">
        <v>8229571384</v>
      </c>
      <c r="S11" s="36">
        <v>7.4999999999999997E-3</v>
      </c>
    </row>
    <row r="12" spans="1:19" ht="33" customHeight="1" x14ac:dyDescent="0.55000000000000004">
      <c r="A12" s="4" t="s">
        <v>29</v>
      </c>
      <c r="B12" s="20"/>
      <c r="C12" s="2" t="s">
        <v>75</v>
      </c>
      <c r="D12" s="20"/>
      <c r="E12" s="2" t="s">
        <v>26</v>
      </c>
      <c r="F12" s="20"/>
      <c r="G12" s="2" t="s">
        <v>76</v>
      </c>
      <c r="H12" s="20"/>
      <c r="I12" s="41">
        <v>24</v>
      </c>
      <c r="J12" s="20"/>
      <c r="K12" s="12">
        <v>130000000000</v>
      </c>
      <c r="L12" s="6"/>
      <c r="M12" s="12">
        <v>0</v>
      </c>
      <c r="O12" s="12">
        <v>90000000000</v>
      </c>
      <c r="Q12" s="12">
        <v>40000000000</v>
      </c>
      <c r="S12" s="36">
        <v>3.6600000000000001E-2</v>
      </c>
    </row>
    <row r="13" spans="1:19" ht="33" customHeight="1" thickBot="1" x14ac:dyDescent="0.6">
      <c r="A13" s="4" t="s">
        <v>43</v>
      </c>
      <c r="K13" s="33">
        <f>SUM(K8:K12)</f>
        <v>149677570590</v>
      </c>
      <c r="L13" s="20"/>
      <c r="M13" s="37">
        <f>SUM(M8:M12)</f>
        <v>183474519487</v>
      </c>
      <c r="N13" s="38"/>
      <c r="O13" s="37">
        <f>SUM(O8:O12)</f>
        <v>278600220000</v>
      </c>
      <c r="P13" s="20"/>
      <c r="Q13" s="37">
        <f>SUM(Q8:Q12)</f>
        <v>54551870077</v>
      </c>
      <c r="R13" s="20"/>
      <c r="S13" s="34">
        <f>SUM(S8:S12)</f>
        <v>4.99E-2</v>
      </c>
    </row>
    <row r="14" spans="1:19" ht="19.5" thickTop="1" x14ac:dyDescent="0.45"/>
    <row r="17" spans="1:1" x14ac:dyDescent="0.45">
      <c r="A17" s="2" t="s">
        <v>77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rightToLeft="1" tabSelected="1" view="pageBreakPreview" zoomScale="118" zoomScaleNormal="100" zoomScaleSheetLayoutView="118" workbookViewId="0">
      <selection activeCell="B13" sqref="B13"/>
    </sheetView>
  </sheetViews>
  <sheetFormatPr defaultRowHeight="18.75" x14ac:dyDescent="0.45"/>
  <cols>
    <col min="1" max="1" width="24.85546875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0.28515625" style="2" bestFit="1" customWidth="1"/>
    <col min="8" max="8" width="1" style="2" customWidth="1"/>
    <col min="9" max="9" width="15.85546875" style="2" bestFit="1" customWidth="1"/>
    <col min="10" max="10" width="1" style="2" customWidth="1"/>
    <col min="11" max="11" width="13.85546875" style="2" bestFit="1" customWidth="1"/>
    <col min="12" max="12" width="1" style="2" customWidth="1"/>
    <col min="13" max="13" width="15.8554687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3.8554687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22" width="11" style="2" bestFit="1" customWidth="1"/>
    <col min="23" max="16384" width="9.140625" style="2"/>
  </cols>
  <sheetData>
    <row r="1" spans="1:22" s="10" customFormat="1" ht="24.75" x14ac:dyDescent="0.25"/>
    <row r="2" spans="1:22" s="10" customFormat="1" ht="26.25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2" s="10" customFormat="1" ht="26.25" x14ac:dyDescent="0.25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2" s="10" customFormat="1" ht="26.25" x14ac:dyDescent="0.25">
      <c r="A4" s="68" t="s">
        <v>78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22" s="10" customFormat="1" ht="57" customHeight="1" x14ac:dyDescent="0.25"/>
    <row r="6" spans="1:22" s="10" customFormat="1" ht="26.25" x14ac:dyDescent="0.25">
      <c r="A6" s="67" t="s">
        <v>33</v>
      </c>
      <c r="B6" s="67" t="s">
        <v>33</v>
      </c>
      <c r="C6" s="67" t="s">
        <v>33</v>
      </c>
      <c r="D6" s="67" t="s">
        <v>33</v>
      </c>
      <c r="E6" s="67" t="s">
        <v>33</v>
      </c>
      <c r="F6" s="67" t="s">
        <v>33</v>
      </c>
      <c r="G6" s="67" t="s">
        <v>33</v>
      </c>
      <c r="I6" s="67" t="s">
        <v>34</v>
      </c>
      <c r="J6" s="67" t="s">
        <v>34</v>
      </c>
      <c r="K6" s="67" t="s">
        <v>34</v>
      </c>
      <c r="L6" s="67" t="s">
        <v>34</v>
      </c>
      <c r="M6" s="67" t="s">
        <v>34</v>
      </c>
      <c r="O6" s="67" t="s">
        <v>35</v>
      </c>
      <c r="P6" s="67" t="s">
        <v>35</v>
      </c>
      <c r="Q6" s="67" t="s">
        <v>35</v>
      </c>
      <c r="R6" s="67" t="s">
        <v>35</v>
      </c>
      <c r="S6" s="67" t="s">
        <v>35</v>
      </c>
    </row>
    <row r="7" spans="1:22" s="10" customFormat="1" ht="26.25" x14ac:dyDescent="0.25">
      <c r="A7" s="11" t="s">
        <v>36</v>
      </c>
      <c r="C7" s="11" t="s">
        <v>37</v>
      </c>
      <c r="E7" s="11" t="s">
        <v>11</v>
      </c>
      <c r="G7" s="11" t="s">
        <v>12</v>
      </c>
      <c r="I7" s="11" t="s">
        <v>38</v>
      </c>
      <c r="K7" s="11" t="s">
        <v>39</v>
      </c>
      <c r="M7" s="11" t="s">
        <v>40</v>
      </c>
      <c r="O7" s="11" t="s">
        <v>38</v>
      </c>
      <c r="Q7" s="11" t="s">
        <v>39</v>
      </c>
      <c r="S7" s="11" t="s">
        <v>40</v>
      </c>
    </row>
    <row r="8" spans="1:22" ht="33" customHeight="1" x14ac:dyDescent="0.55000000000000004">
      <c r="A8" s="4" t="s">
        <v>22</v>
      </c>
      <c r="C8" s="5">
        <v>1</v>
      </c>
      <c r="D8" s="6"/>
      <c r="E8" s="6" t="s">
        <v>41</v>
      </c>
      <c r="F8" s="6"/>
      <c r="G8" s="5">
        <v>0</v>
      </c>
      <c r="H8" s="6"/>
      <c r="I8" s="12">
        <v>31920486</v>
      </c>
      <c r="J8" s="6"/>
      <c r="K8" s="12">
        <v>0</v>
      </c>
      <c r="L8" s="6"/>
      <c r="M8" s="12">
        <v>31920486</v>
      </c>
      <c r="N8" s="6"/>
      <c r="O8" s="12">
        <v>111698750</v>
      </c>
      <c r="P8" s="6"/>
      <c r="Q8" s="12">
        <v>0</v>
      </c>
      <c r="R8" s="6"/>
      <c r="S8" s="12">
        <v>111698750</v>
      </c>
    </row>
    <row r="9" spans="1:22" ht="33" customHeight="1" x14ac:dyDescent="0.55000000000000004">
      <c r="A9" s="4" t="s">
        <v>61</v>
      </c>
      <c r="C9" s="5">
        <v>30</v>
      </c>
      <c r="D9" s="6"/>
      <c r="E9" s="6" t="s">
        <v>41</v>
      </c>
      <c r="F9" s="6"/>
      <c r="G9" s="5">
        <v>0</v>
      </c>
      <c r="H9" s="6"/>
      <c r="I9" s="12">
        <v>34653795</v>
      </c>
      <c r="J9" s="6"/>
      <c r="K9" s="12">
        <v>0</v>
      </c>
      <c r="L9" s="6"/>
      <c r="M9" s="12">
        <v>34653795</v>
      </c>
      <c r="N9" s="6"/>
      <c r="O9" s="12">
        <v>199971832</v>
      </c>
      <c r="P9" s="6"/>
      <c r="Q9" s="12">
        <v>0</v>
      </c>
      <c r="R9" s="6"/>
      <c r="S9" s="12">
        <v>199971832</v>
      </c>
    </row>
    <row r="10" spans="1:22" ht="33" customHeight="1" x14ac:dyDescent="0.55000000000000004">
      <c r="A10" s="4" t="s">
        <v>29</v>
      </c>
      <c r="C10" s="5">
        <v>19</v>
      </c>
      <c r="D10" s="6"/>
      <c r="E10" s="6"/>
      <c r="F10" s="6"/>
      <c r="G10" s="5">
        <v>22</v>
      </c>
      <c r="H10" s="6"/>
      <c r="I10" s="12">
        <v>0</v>
      </c>
      <c r="J10" s="6"/>
      <c r="K10" s="12">
        <v>0</v>
      </c>
      <c r="L10" s="6"/>
      <c r="M10" s="12">
        <v>0</v>
      </c>
      <c r="N10" s="6"/>
      <c r="O10" s="12">
        <v>12404383579</v>
      </c>
      <c r="P10" s="6"/>
      <c r="Q10" s="12">
        <v>0</v>
      </c>
      <c r="R10" s="6"/>
      <c r="S10" s="12">
        <v>12404383579</v>
      </c>
    </row>
    <row r="11" spans="1:22" ht="33" customHeight="1" x14ac:dyDescent="0.55000000000000004">
      <c r="A11" s="4" t="s">
        <v>29</v>
      </c>
      <c r="C11" s="5">
        <v>5</v>
      </c>
      <c r="D11" s="6"/>
      <c r="E11" s="6" t="s">
        <v>41</v>
      </c>
      <c r="F11" s="6"/>
      <c r="G11" s="5">
        <v>23.5</v>
      </c>
      <c r="H11" s="6"/>
      <c r="I11" s="12">
        <v>-115890429</v>
      </c>
      <c r="J11" s="6"/>
      <c r="K11" s="12">
        <v>-3285333</v>
      </c>
      <c r="L11" s="6"/>
      <c r="M11" s="12">
        <v>-112605096</v>
      </c>
      <c r="N11" s="6"/>
      <c r="O11" s="12">
        <v>2060273951</v>
      </c>
      <c r="P11" s="6"/>
      <c r="Q11" s="12">
        <v>3697648</v>
      </c>
      <c r="R11" s="6"/>
      <c r="S11" s="12">
        <v>2056576303</v>
      </c>
    </row>
    <row r="12" spans="1:22" ht="33" customHeight="1" thickBot="1" x14ac:dyDescent="0.5">
      <c r="A12" s="2" t="s">
        <v>43</v>
      </c>
      <c r="I12" s="13">
        <f>SUM(I8:I11)</f>
        <v>-49316148</v>
      </c>
      <c r="J12" s="6"/>
      <c r="K12" s="13">
        <f>SUM(K8:K11)</f>
        <v>-3285333</v>
      </c>
      <c r="L12" s="6"/>
      <c r="M12" s="13">
        <f>SUM(M8:M11)</f>
        <v>-46030815</v>
      </c>
      <c r="N12" s="6"/>
      <c r="O12" s="13">
        <f>SUM(O8:O11)</f>
        <v>14776328112</v>
      </c>
      <c r="P12" s="6"/>
      <c r="Q12" s="13">
        <f>SUM(Q8:Q11)</f>
        <v>3697648</v>
      </c>
      <c r="R12" s="6"/>
      <c r="S12" s="13">
        <f>SUM(S8:S11)</f>
        <v>14772630464</v>
      </c>
    </row>
    <row r="13" spans="1:22" ht="19.5" thickTop="1" x14ac:dyDescent="0.45">
      <c r="V13" s="5"/>
    </row>
    <row r="15" spans="1:22" x14ac:dyDescent="0.45">
      <c r="K15" s="5"/>
      <c r="V15" s="5"/>
    </row>
    <row r="16" spans="1:22" x14ac:dyDescent="0.45">
      <c r="M16" s="5"/>
    </row>
    <row r="18" spans="1:1" x14ac:dyDescent="0.45">
      <c r="A18" s="2" t="s">
        <v>77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rightToLeft="1" tabSelected="1" view="pageBreakPreview" zoomScale="136" zoomScaleNormal="100" zoomScaleSheetLayoutView="136" workbookViewId="0">
      <selection activeCell="B13" sqref="B13"/>
    </sheetView>
  </sheetViews>
  <sheetFormatPr defaultRowHeight="18.75" x14ac:dyDescent="0.45"/>
  <cols>
    <col min="1" max="1" width="24.85546875" style="2" bestFit="1" customWidth="1"/>
    <col min="2" max="2" width="3.85546875" style="2" customWidth="1"/>
    <col min="3" max="3" width="29.42578125" style="6" customWidth="1"/>
    <col min="4" max="4" width="4.28515625" style="2" customWidth="1"/>
    <col min="5" max="5" width="41" style="6" customWidth="1"/>
    <col min="6" max="6" width="51.5703125" style="2" hidden="1" customWidth="1"/>
    <col min="7" max="7" width="2.28515625" style="2" customWidth="1"/>
    <col min="8" max="8" width="1" style="2" customWidth="1"/>
    <col min="9" max="9" width="41.140625" style="6" bestFit="1" customWidth="1"/>
    <col min="10" max="11" width="37.28515625" style="2" bestFit="1" customWidth="1"/>
    <col min="12" max="12" width="1" style="2" customWidth="1"/>
    <col min="13" max="13" width="9.140625" style="2" customWidth="1"/>
    <col min="14" max="16384" width="9.140625" style="2"/>
  </cols>
  <sheetData>
    <row r="1" spans="1:19" s="14" customFormat="1" ht="24.75" x14ac:dyDescent="0.6"/>
    <row r="2" spans="1:19" s="14" customFormat="1" ht="26.25" x14ac:dyDescent="0.6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19" s="14" customFormat="1" ht="26.25" x14ac:dyDescent="0.6">
      <c r="A3" s="68" t="s">
        <v>32</v>
      </c>
      <c r="B3" s="68"/>
      <c r="C3" s="68"/>
      <c r="D3" s="68"/>
      <c r="E3" s="68"/>
      <c r="F3" s="68"/>
      <c r="G3" s="68"/>
      <c r="H3" s="68"/>
      <c r="I3" s="68"/>
    </row>
    <row r="4" spans="1:19" s="14" customFormat="1" ht="26.25" x14ac:dyDescent="0.6">
      <c r="A4" s="68" t="s">
        <v>78</v>
      </c>
      <c r="B4" s="68"/>
      <c r="C4" s="68"/>
      <c r="D4" s="68"/>
      <c r="E4" s="68"/>
      <c r="F4" s="68"/>
      <c r="G4" s="68"/>
      <c r="H4" s="68"/>
      <c r="I4" s="68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s="14" customFormat="1" ht="24.75" x14ac:dyDescent="0.6"/>
    <row r="6" spans="1:19" s="14" customFormat="1" ht="24.75" x14ac:dyDescent="0.6"/>
    <row r="7" spans="1:19" ht="26.25" x14ac:dyDescent="0.45">
      <c r="E7" s="67" t="s">
        <v>34</v>
      </c>
      <c r="F7" s="67" t="s">
        <v>34</v>
      </c>
      <c r="I7" s="15" t="s">
        <v>35</v>
      </c>
    </row>
    <row r="8" spans="1:19" ht="26.25" x14ac:dyDescent="0.45">
      <c r="A8" s="16" t="s">
        <v>44</v>
      </c>
      <c r="C8" s="16" t="s">
        <v>16</v>
      </c>
      <c r="E8" s="17" t="s">
        <v>45</v>
      </c>
      <c r="I8" s="17" t="s">
        <v>45</v>
      </c>
    </row>
    <row r="9" spans="1:19" s="6" customFormat="1" ht="27" customHeight="1" x14ac:dyDescent="0.55000000000000004">
      <c r="A9" s="73" t="s">
        <v>22</v>
      </c>
      <c r="C9" s="6" t="s">
        <v>27</v>
      </c>
      <c r="E9" s="12">
        <v>31920486</v>
      </c>
      <c r="I9" s="12">
        <v>111698750</v>
      </c>
    </row>
    <row r="10" spans="1:19" s="6" customFormat="1" ht="27" customHeight="1" x14ac:dyDescent="0.55000000000000004">
      <c r="A10" s="73" t="s">
        <v>61</v>
      </c>
      <c r="C10" s="6" t="s">
        <v>62</v>
      </c>
      <c r="E10" s="12">
        <v>34653795</v>
      </c>
      <c r="I10" s="12">
        <v>199971832</v>
      </c>
    </row>
    <row r="11" spans="1:19" s="6" customFormat="1" ht="27" customHeight="1" x14ac:dyDescent="0.55000000000000004">
      <c r="A11" s="73" t="s">
        <v>29</v>
      </c>
      <c r="C11" s="6" t="s">
        <v>64</v>
      </c>
      <c r="E11" s="12">
        <v>0</v>
      </c>
      <c r="I11" s="12">
        <v>12404383579</v>
      </c>
    </row>
    <row r="12" spans="1:19" s="6" customFormat="1" ht="27" customHeight="1" x14ac:dyDescent="0.55000000000000004">
      <c r="A12" s="73" t="s">
        <v>29</v>
      </c>
      <c r="C12" s="6" t="s">
        <v>75</v>
      </c>
      <c r="E12" s="12">
        <v>-115890429</v>
      </c>
      <c r="I12" s="12">
        <v>2060273951</v>
      </c>
    </row>
    <row r="13" spans="1:19" ht="27" customHeight="1" thickBot="1" x14ac:dyDescent="0.6">
      <c r="A13" s="4" t="s">
        <v>43</v>
      </c>
      <c r="E13" s="13">
        <f>SUM(E9:E12)</f>
        <v>-49316148</v>
      </c>
      <c r="I13" s="13">
        <f>SUM(I9:I12)</f>
        <v>14776328112</v>
      </c>
    </row>
    <row r="14" spans="1:19" ht="19.5" thickTop="1" x14ac:dyDescent="0.45"/>
    <row r="18" spans="1:1" x14ac:dyDescent="0.45">
      <c r="A18" s="2" t="s">
        <v>77</v>
      </c>
    </row>
  </sheetData>
  <mergeCells count="4">
    <mergeCell ref="E7:F7"/>
    <mergeCell ref="A2:I2"/>
    <mergeCell ref="A3:I3"/>
    <mergeCell ref="A4:I4"/>
  </mergeCells>
  <pageMargins left="0.7" right="0.7" top="0.75" bottom="0.75" header="0.3" footer="0.3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tabSelected="1" view="pageBreakPreview" zoomScale="106" zoomScaleNormal="100" zoomScaleSheetLayoutView="106" workbookViewId="0">
      <selection activeCell="B13" sqref="B13"/>
    </sheetView>
  </sheetViews>
  <sheetFormatPr defaultRowHeight="18.75" x14ac:dyDescent="0.45"/>
  <cols>
    <col min="1" max="1" width="50" style="2" customWidth="1"/>
    <col min="2" max="2" width="1" style="2" customWidth="1"/>
    <col min="3" max="3" width="11" style="2" bestFit="1" customWidth="1"/>
    <col min="4" max="4" width="1" style="2" customWidth="1"/>
    <col min="5" max="5" width="21.7109375" style="2" customWidth="1"/>
    <col min="6" max="6" width="1" style="2" customWidth="1"/>
    <col min="7" max="7" width="9.140625" style="2" customWidth="1"/>
    <col min="8" max="16384" width="9.140625" style="2"/>
  </cols>
  <sheetData>
    <row r="1" spans="1:6" s="10" customFormat="1" ht="24.75" x14ac:dyDescent="0.25"/>
    <row r="2" spans="1:6" s="10" customFormat="1" ht="26.25" x14ac:dyDescent="0.25">
      <c r="A2" s="68" t="s">
        <v>0</v>
      </c>
      <c r="B2" s="68"/>
      <c r="C2" s="68"/>
      <c r="D2" s="68"/>
      <c r="E2" s="68"/>
    </row>
    <row r="3" spans="1:6" s="10" customFormat="1" ht="26.25" x14ac:dyDescent="0.25">
      <c r="A3" s="68" t="s">
        <v>32</v>
      </c>
      <c r="B3" s="68"/>
      <c r="C3" s="68"/>
      <c r="D3" s="68"/>
      <c r="E3" s="68"/>
    </row>
    <row r="4" spans="1:6" s="10" customFormat="1" ht="26.25" x14ac:dyDescent="0.25">
      <c r="A4" s="68" t="s">
        <v>78</v>
      </c>
      <c r="B4" s="68"/>
      <c r="C4" s="68"/>
      <c r="D4" s="68"/>
      <c r="E4" s="68"/>
      <c r="F4" s="68"/>
    </row>
    <row r="5" spans="1:6" s="10" customFormat="1" ht="24.75" x14ac:dyDescent="0.25"/>
    <row r="6" spans="1:6" s="10" customFormat="1" ht="26.25" x14ac:dyDescent="0.25">
      <c r="A6" s="69" t="s">
        <v>46</v>
      </c>
      <c r="C6" s="11" t="s">
        <v>34</v>
      </c>
      <c r="E6" s="11" t="s">
        <v>79</v>
      </c>
    </row>
    <row r="7" spans="1:6" s="10" customFormat="1" ht="26.25" x14ac:dyDescent="0.25">
      <c r="A7" s="67" t="s">
        <v>46</v>
      </c>
      <c r="C7" s="16" t="s">
        <v>19</v>
      </c>
      <c r="E7" s="16" t="s">
        <v>19</v>
      </c>
    </row>
    <row r="8" spans="1:6" ht="30" customHeight="1" x14ac:dyDescent="0.55000000000000004">
      <c r="A8" s="4" t="s">
        <v>46</v>
      </c>
      <c r="C8" s="12">
        <v>0</v>
      </c>
      <c r="D8" s="6"/>
      <c r="E8" s="12">
        <v>0</v>
      </c>
    </row>
    <row r="9" spans="1:6" ht="30" customHeight="1" x14ac:dyDescent="0.55000000000000004">
      <c r="A9" s="4" t="s">
        <v>47</v>
      </c>
      <c r="C9" s="12">
        <v>14331354</v>
      </c>
      <c r="D9" s="6"/>
      <c r="E9" s="12">
        <v>14331354</v>
      </c>
    </row>
    <row r="10" spans="1:6" ht="30" customHeight="1" x14ac:dyDescent="0.55000000000000004">
      <c r="A10" s="4" t="s">
        <v>48</v>
      </c>
      <c r="C10" s="12">
        <v>0</v>
      </c>
      <c r="D10" s="6"/>
      <c r="E10" s="12">
        <v>0</v>
      </c>
    </row>
    <row r="11" spans="1:6" ht="30" customHeight="1" thickBot="1" x14ac:dyDescent="0.6">
      <c r="A11" s="4" t="s">
        <v>43</v>
      </c>
      <c r="C11" s="13">
        <f>SUM(C8:C10)</f>
        <v>14331354</v>
      </c>
      <c r="D11" s="6"/>
      <c r="E11" s="13">
        <f>SUM(E8:E10)</f>
        <v>14331354</v>
      </c>
    </row>
    <row r="12" spans="1:6" ht="19.5" thickTop="1" x14ac:dyDescent="0.45"/>
    <row r="18" spans="1:1" x14ac:dyDescent="0.45">
      <c r="A18" s="2" t="s">
        <v>77</v>
      </c>
    </row>
  </sheetData>
  <mergeCells count="4">
    <mergeCell ref="A2:E2"/>
    <mergeCell ref="A3:E3"/>
    <mergeCell ref="A4:F4"/>
    <mergeCell ref="A6:A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rightToLeft="1" tabSelected="1" view="pageBreakPreview" zoomScale="98" zoomScaleNormal="100" zoomScaleSheetLayoutView="98" workbookViewId="0">
      <selection activeCell="B13" sqref="B13"/>
    </sheetView>
  </sheetViews>
  <sheetFormatPr defaultRowHeight="18.75" x14ac:dyDescent="0.45"/>
  <cols>
    <col min="1" max="1" width="26.140625" style="2" bestFit="1" customWidth="1"/>
    <col min="2" max="2" width="1" style="2" customWidth="1"/>
    <col min="3" max="3" width="14.7109375" style="2" bestFit="1" customWidth="1"/>
    <col min="4" max="4" width="1" style="2" customWidth="1"/>
    <col min="5" max="5" width="24.140625" style="2" bestFit="1" customWidth="1"/>
    <col min="6" max="6" width="1" style="2" customWidth="1"/>
    <col min="7" max="7" width="36.28515625" style="2" bestFit="1" customWidth="1"/>
    <col min="8" max="8" width="1" style="2" customWidth="1"/>
    <col min="9" max="9" width="9.140625" style="2" customWidth="1"/>
    <col min="10" max="16384" width="9.140625" style="2"/>
  </cols>
  <sheetData>
    <row r="1" spans="1:8" s="10" customFormat="1" ht="24.75" x14ac:dyDescent="0.25"/>
    <row r="2" spans="1:8" s="10" customFormat="1" ht="26.25" x14ac:dyDescent="0.25">
      <c r="A2" s="68" t="s">
        <v>0</v>
      </c>
      <c r="B2" s="68"/>
      <c r="C2" s="68"/>
      <c r="D2" s="68"/>
      <c r="E2" s="68"/>
      <c r="F2" s="68"/>
      <c r="G2" s="68"/>
    </row>
    <row r="3" spans="1:8" s="10" customFormat="1" ht="26.25" x14ac:dyDescent="0.25">
      <c r="A3" s="68" t="s">
        <v>32</v>
      </c>
      <c r="B3" s="68"/>
      <c r="C3" s="68"/>
      <c r="D3" s="68"/>
      <c r="E3" s="68"/>
      <c r="F3" s="68"/>
      <c r="G3" s="68"/>
    </row>
    <row r="4" spans="1:8" s="10" customFormat="1" ht="26.25" x14ac:dyDescent="0.25">
      <c r="A4" s="68" t="s">
        <v>78</v>
      </c>
      <c r="B4" s="68"/>
      <c r="C4" s="68"/>
      <c r="D4" s="68"/>
      <c r="E4" s="68"/>
      <c r="F4" s="68"/>
      <c r="G4" s="68"/>
      <c r="H4" s="68"/>
    </row>
    <row r="5" spans="1:8" s="10" customFormat="1" ht="54.75" customHeight="1" x14ac:dyDescent="0.25"/>
    <row r="6" spans="1:8" s="10" customFormat="1" ht="27" thickBot="1" x14ac:dyDescent="0.3">
      <c r="A6" s="18" t="s">
        <v>36</v>
      </c>
      <c r="C6" s="18" t="s">
        <v>19</v>
      </c>
      <c r="E6" s="18" t="s">
        <v>42</v>
      </c>
      <c r="G6" s="18" t="s">
        <v>9</v>
      </c>
    </row>
    <row r="7" spans="1:8" ht="21" x14ac:dyDescent="0.55000000000000004">
      <c r="A7" s="4" t="s">
        <v>49</v>
      </c>
      <c r="C7" s="12">
        <v>0</v>
      </c>
      <c r="E7" s="29">
        <v>0</v>
      </c>
      <c r="F7" s="29"/>
      <c r="G7" s="29">
        <v>0</v>
      </c>
    </row>
    <row r="8" spans="1:8" ht="21" x14ac:dyDescent="0.55000000000000004">
      <c r="A8" s="4" t="s">
        <v>50</v>
      </c>
      <c r="C8" s="12">
        <v>0</v>
      </c>
      <c r="E8" s="29">
        <v>0</v>
      </c>
      <c r="F8" s="29"/>
      <c r="G8" s="29">
        <v>0</v>
      </c>
    </row>
    <row r="9" spans="1:8" ht="21" x14ac:dyDescent="0.55000000000000004">
      <c r="A9" s="4" t="s">
        <v>51</v>
      </c>
      <c r="C9" s="12">
        <v>-49316148</v>
      </c>
      <c r="E9" s="29">
        <v>1</v>
      </c>
      <c r="F9" s="29"/>
      <c r="G9" s="36">
        <v>2.5999999999999999E-3</v>
      </c>
    </row>
    <row r="10" spans="1:8" ht="19.5" thickBot="1" x14ac:dyDescent="0.5">
      <c r="C10" s="13">
        <f>SUM(C7:C9)</f>
        <v>-49316148</v>
      </c>
      <c r="E10" s="30">
        <f>SUM(E9)</f>
        <v>1</v>
      </c>
      <c r="F10" s="29"/>
      <c r="G10" s="40">
        <f>SUM(G7:G9)</f>
        <v>2.5999999999999999E-3</v>
      </c>
    </row>
    <row r="11" spans="1:8" ht="19.5" thickTop="1" x14ac:dyDescent="0.45"/>
    <row r="18" spans="1:1" x14ac:dyDescent="0.45">
      <c r="A18" s="2" t="s">
        <v>77</v>
      </c>
    </row>
  </sheetData>
  <mergeCells count="3">
    <mergeCell ref="A2:G2"/>
    <mergeCell ref="A3:G3"/>
    <mergeCell ref="A4:H4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'1'!Print_Area</vt:lpstr>
      <vt:lpstr>'جمع درآمدها'!Print_Area</vt:lpstr>
      <vt:lpstr>'درآمد سپرده بانکی'!Print_Area</vt:lpstr>
      <vt:lpstr>'سایر درآمدها'!Print_Area</vt:lpstr>
      <vt:lpstr>سپرده!Print_Area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monireh lotfollahi</dc:creator>
  <cp:lastModifiedBy>monireh lotfollahi</cp:lastModifiedBy>
  <cp:lastPrinted>2023-08-30T07:09:43Z</cp:lastPrinted>
  <dcterms:created xsi:type="dcterms:W3CDTF">2022-10-29T12:36:16Z</dcterms:created>
  <dcterms:modified xsi:type="dcterms:W3CDTF">2023-08-30T07:10:30Z</dcterms:modified>
</cp:coreProperties>
</file>